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 date1904="1"/>
  <mc:AlternateContent xmlns:mc="http://schemas.openxmlformats.org/markup-compatibility/2006">
    <mc:Choice Requires="x15">
      <x15ac:absPath xmlns:x15ac="http://schemas.microsoft.com/office/spreadsheetml/2010/11/ac" url="/Users/MACSIMIZE/Desktop/PL201712 IDK JP Jamet + EXCL KR/"/>
    </mc:Choice>
  </mc:AlternateContent>
  <bookViews>
    <workbookView xWindow="2260" yWindow="2420" windowWidth="15960" windowHeight="18080"/>
  </bookViews>
  <sheets>
    <sheet name="PL • PAR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G13" i="1"/>
</calcChain>
</file>

<file path=xl/sharedStrings.xml><?xml version="1.0" encoding="utf-8"?>
<sst xmlns="http://schemas.openxmlformats.org/spreadsheetml/2006/main" count="54" uniqueCount="45">
  <si>
    <t>01</t>
  </si>
  <si>
    <t>KLANTGEGEVENS</t>
  </si>
  <si>
    <t>DONNEES CLIENT</t>
  </si>
  <si>
    <t>02</t>
  </si>
  <si>
    <r>
      <rPr>
        <i/>
        <sz val="9"/>
        <color indexed="8"/>
        <rFont val="Avenir Next Condensed"/>
      </rPr>
      <t>VOORNAAM</t>
    </r>
  </si>
  <si>
    <r>
      <rPr>
        <i/>
        <sz val="9"/>
        <color indexed="8"/>
        <rFont val="Avenir Next Condensed"/>
      </rPr>
      <t>PRENOM</t>
    </r>
  </si>
  <si>
    <t>03</t>
  </si>
  <si>
    <r>
      <rPr>
        <i/>
        <sz val="9"/>
        <color indexed="8"/>
        <rFont val="Avenir Next Condensed"/>
      </rPr>
      <t>ACHTERNAAM</t>
    </r>
  </si>
  <si>
    <r>
      <rPr>
        <i/>
        <sz val="9"/>
        <color indexed="8"/>
        <rFont val="Avenir Next Condensed"/>
      </rPr>
      <t>NOM</t>
    </r>
  </si>
  <si>
    <t>04</t>
  </si>
  <si>
    <r>
      <rPr>
        <i/>
        <sz val="9"/>
        <color indexed="8"/>
        <rFont val="Avenir Next Condensed"/>
      </rPr>
      <t>FACTURATIEGEGEVENS</t>
    </r>
  </si>
  <si>
    <r>
      <rPr>
        <i/>
        <sz val="9"/>
        <color indexed="8"/>
        <rFont val="Avenir Next Condensed"/>
      </rPr>
      <t>DONNEES DE FACTURATION</t>
    </r>
  </si>
  <si>
    <t>05</t>
  </si>
  <si>
    <r>
      <rPr>
        <i/>
        <sz val="9"/>
        <color indexed="8"/>
        <rFont val="Avenir Next Condensed"/>
      </rPr>
      <t>BTW NR</t>
    </r>
  </si>
  <si>
    <r>
      <rPr>
        <i/>
        <sz val="9"/>
        <color indexed="8"/>
        <rFont val="Avenir Next Condensed"/>
      </rPr>
      <t>NR TVA</t>
    </r>
  </si>
  <si>
    <t>06</t>
  </si>
  <si>
    <t>BENAMING</t>
  </si>
  <si>
    <t>NR°</t>
  </si>
  <si>
    <t>KLR</t>
  </si>
  <si>
    <t>℮</t>
  </si>
  <si>
    <t>JAAR</t>
  </si>
  <si>
    <t>PRIJS BTW INCL.</t>
  </si>
  <si>
    <t>AANTAL</t>
  </si>
  <si>
    <t>SUBTOTAAL 1</t>
  </si>
  <si>
    <t>07</t>
  </si>
  <si>
    <t>Rood</t>
  </si>
  <si>
    <t>75 cl</t>
  </si>
  <si>
    <t>2015</t>
  </si>
  <si>
    <t>08</t>
  </si>
  <si>
    <t>09</t>
  </si>
  <si>
    <t>10</t>
  </si>
  <si>
    <t>14</t>
  </si>
  <si>
    <t>SUBTOTAAL 2</t>
  </si>
  <si>
    <t>Levering/livraison</t>
  </si>
  <si>
    <t>TOTAAL INCL.</t>
  </si>
  <si>
    <t>15</t>
  </si>
  <si>
    <t>Bestelbon/Bon de commande DOMAINE JEAN-PAUL JAMET</t>
  </si>
  <si>
    <t>Côte-Rôtie, 'Fructus Voluptas'</t>
  </si>
  <si>
    <t>Côtes-du-Rhône</t>
  </si>
  <si>
    <t>Côte-Rôtie</t>
  </si>
  <si>
    <t>Wit</t>
  </si>
  <si>
    <t>2016</t>
  </si>
  <si>
    <t>STOCK</t>
  </si>
  <si>
    <r>
      <t>DETAIL</t>
    </r>
    <r>
      <rPr>
        <sz val="10"/>
        <color indexed="8"/>
        <rFont val="Avenir Next Condensed"/>
      </rPr>
      <t xml:space="preserve">
Levering gratis vanaf 150 €
Wijnen verkocht op basis van first come first serve principe</t>
    </r>
  </si>
  <si>
    <r>
      <rPr>
        <b/>
        <sz val="10"/>
        <color indexed="8"/>
        <rFont val="Avenir Next Condensed"/>
      </rPr>
      <t>DETAIL</t>
    </r>
    <r>
      <rPr>
        <sz val="10"/>
        <color indexed="8"/>
        <rFont val="Avenir Next Condensed"/>
      </rPr>
      <t xml:space="preserve">
Livraison gratuit à partir de 150 €
Vins vendus à base du principe first come first serve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</si>
</sst>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&quot; €&quot;"/>
    <numFmt numFmtId="165" formatCode="[$€-2]&quot; &quot;0.00"/>
  </numFmts>
  <fonts count="16" x14ac:knownFonts="1">
    <font>
      <sz val="10"/>
      <color indexed="8"/>
      <name val="Helvetica"/>
    </font>
    <font>
      <sz val="10"/>
      <color indexed="9"/>
      <name val="Helvetica"/>
    </font>
    <font>
      <sz val="12"/>
      <color indexed="8"/>
      <name val="Avenir LT 65 Medium"/>
    </font>
    <font>
      <b/>
      <sz val="12"/>
      <color indexed="8"/>
      <name val="Helvetica Neue"/>
    </font>
    <font>
      <sz val="7"/>
      <color indexed="9"/>
      <name val="Helvetica Neue"/>
    </font>
    <font>
      <b/>
      <sz val="9"/>
      <color indexed="8"/>
      <name val="Avenir Next Condensed"/>
    </font>
    <font>
      <b/>
      <sz val="10"/>
      <color indexed="8"/>
      <name val="Helvetica Neue"/>
    </font>
    <font>
      <i/>
      <sz val="9"/>
      <color indexed="8"/>
      <name val="Avenir Next Condensed"/>
    </font>
    <font>
      <b/>
      <sz val="9"/>
      <color indexed="10"/>
      <name val="Avenir Next Condensed"/>
    </font>
    <font>
      <sz val="10"/>
      <color indexed="8"/>
      <name val="Avenir Book"/>
    </font>
    <font>
      <sz val="10"/>
      <color indexed="17"/>
      <name val="Avenir Heavy"/>
    </font>
    <font>
      <b/>
      <sz val="10"/>
      <color indexed="17"/>
      <name val="Avenir Next Condensed"/>
    </font>
    <font>
      <b/>
      <sz val="10"/>
      <color indexed="14"/>
      <name val="Avenir Next Condensed"/>
    </font>
    <font>
      <b/>
      <sz val="10"/>
      <color indexed="8"/>
      <name val="Avenir Next Condensed"/>
    </font>
    <font>
      <sz val="10"/>
      <color indexed="8"/>
      <name val="Avenir Next Condensed"/>
    </font>
    <font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1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11"/>
      </right>
      <top/>
      <bottom style="thin">
        <color indexed="12"/>
      </bottom>
      <diagonal/>
    </border>
    <border>
      <left style="thin">
        <color indexed="11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ck">
        <color indexed="12"/>
      </bottom>
      <diagonal/>
    </border>
    <border>
      <left style="thin">
        <color indexed="11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ck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8"/>
      </top>
      <bottom style="thin">
        <color indexed="18"/>
      </bottom>
      <diagonal/>
    </border>
    <border>
      <left style="thin">
        <color indexed="11"/>
      </left>
      <right style="thin">
        <color indexed="12"/>
      </right>
      <top style="thin">
        <color indexed="18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4" fontId="15" fillId="0" borderId="0" applyFont="0" applyFill="0" applyBorder="0" applyAlignment="0" applyProtection="0"/>
  </cellStyleXfs>
  <cellXfs count="5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49" fontId="4" fillId="2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left" vertical="center" indent="2"/>
    </xf>
    <xf numFmtId="49" fontId="7" fillId="4" borderId="8" xfId="0" applyNumberFormat="1" applyFont="1" applyFill="1" applyBorder="1" applyAlignment="1">
      <alignment horizontal="left" vertical="center" wrapText="1" indent="2"/>
    </xf>
    <xf numFmtId="49" fontId="8" fillId="5" borderId="8" xfId="0" applyNumberFormat="1" applyFont="1" applyFill="1" applyBorder="1" applyAlignment="1">
      <alignment horizontal="left" vertical="top"/>
    </xf>
    <xf numFmtId="49" fontId="8" fillId="5" borderId="8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top"/>
    </xf>
    <xf numFmtId="49" fontId="8" fillId="5" borderId="8" xfId="0" applyNumberFormat="1" applyFont="1" applyFill="1" applyBorder="1" applyAlignment="1">
      <alignment horizontal="right" vertical="top"/>
    </xf>
    <xf numFmtId="49" fontId="8" fillId="5" borderId="9" xfId="0" applyNumberFormat="1" applyFont="1" applyFill="1" applyBorder="1" applyAlignment="1">
      <alignment horizontal="right" vertical="top"/>
    </xf>
    <xf numFmtId="49" fontId="9" fillId="2" borderId="8" xfId="0" applyNumberFormat="1" applyFont="1" applyFill="1" applyBorder="1" applyAlignment="1">
      <alignment vertical="top"/>
    </xf>
    <xf numFmtId="0" fontId="9" fillId="2" borderId="8" xfId="0" applyNumberFormat="1" applyFont="1" applyFill="1" applyBorder="1" applyAlignment="1">
      <alignment horizontal="center" vertical="top"/>
    </xf>
    <xf numFmtId="49" fontId="9" fillId="2" borderId="8" xfId="0" applyNumberFormat="1" applyFont="1" applyFill="1" applyBorder="1" applyAlignment="1">
      <alignment horizontal="center" vertical="top"/>
    </xf>
    <xf numFmtId="164" fontId="9" fillId="2" borderId="8" xfId="0" applyNumberFormat="1" applyFont="1" applyFill="1" applyBorder="1" applyAlignment="1">
      <alignment horizontal="center" vertical="top"/>
    </xf>
    <xf numFmtId="1" fontId="9" fillId="2" borderId="8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vertical="top"/>
    </xf>
    <xf numFmtId="0" fontId="9" fillId="2" borderId="12" xfId="0" applyNumberFormat="1" applyFont="1" applyFill="1" applyBorder="1" applyAlignment="1">
      <alignment horizontal="center" vertical="top"/>
    </xf>
    <xf numFmtId="49" fontId="9" fillId="2" borderId="12" xfId="0" applyNumberFormat="1" applyFont="1" applyFill="1" applyBorder="1" applyAlignment="1">
      <alignment horizontal="center" vertical="top"/>
    </xf>
    <xf numFmtId="164" fontId="9" fillId="2" borderId="12" xfId="0" applyNumberFormat="1" applyFont="1" applyFill="1" applyBorder="1" applyAlignment="1">
      <alignment horizontal="center" vertical="top"/>
    </xf>
    <xf numFmtId="1" fontId="9" fillId="2" borderId="12" xfId="0" applyNumberFormat="1" applyFont="1" applyFill="1" applyBorder="1" applyAlignment="1">
      <alignment horizontal="center" vertical="top"/>
    </xf>
    <xf numFmtId="49" fontId="4" fillId="2" borderId="14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vertical="top" wrapText="1"/>
    </xf>
    <xf numFmtId="49" fontId="6" fillId="4" borderId="15" xfId="0" applyNumberFormat="1" applyFont="1" applyFill="1" applyBorder="1" applyAlignment="1">
      <alignment horizontal="center" vertical="top" wrapText="1"/>
    </xf>
    <xf numFmtId="49" fontId="11" fillId="4" borderId="15" xfId="0" applyNumberFormat="1" applyFont="1" applyFill="1" applyBorder="1" applyAlignment="1">
      <alignment horizontal="center" vertical="top" wrapText="1"/>
    </xf>
    <xf numFmtId="0" fontId="11" fillId="4" borderId="15" xfId="0" applyNumberFormat="1" applyFont="1" applyFill="1" applyBorder="1" applyAlignment="1">
      <alignment horizontal="center" vertical="top" wrapText="1"/>
    </xf>
    <xf numFmtId="49" fontId="11" fillId="4" borderId="15" xfId="0" applyNumberFormat="1" applyFont="1" applyFill="1" applyBorder="1" applyAlignment="1">
      <alignment horizontal="right" vertical="top" wrapText="1"/>
    </xf>
    <xf numFmtId="165" fontId="11" fillId="4" borderId="16" xfId="0" applyNumberFormat="1" applyFont="1" applyFill="1" applyBorder="1" applyAlignment="1">
      <alignment horizontal="center" vertical="top" wrapText="1"/>
    </xf>
    <xf numFmtId="49" fontId="6" fillId="4" borderId="8" xfId="0" applyNumberFormat="1" applyFont="1" applyFill="1" applyBorder="1" applyAlignment="1">
      <alignment vertical="top" wrapText="1"/>
    </xf>
    <xf numFmtId="49" fontId="6" fillId="4" borderId="8" xfId="0" applyNumberFormat="1" applyFont="1" applyFill="1" applyBorder="1" applyAlignment="1">
      <alignment horizontal="center" vertical="top" wrapText="1"/>
    </xf>
    <xf numFmtId="165" fontId="12" fillId="4" borderId="9" xfId="0" applyNumberFormat="1" applyFont="1" applyFill="1" applyBorder="1" applyAlignment="1">
      <alignment horizontal="center" vertical="top" wrapText="1"/>
    </xf>
    <xf numFmtId="49" fontId="4" fillId="2" borderId="17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top" wrapText="1"/>
    </xf>
    <xf numFmtId="49" fontId="13" fillId="4" borderId="8" xfId="0" applyNumberFormat="1" applyFont="1" applyFill="1" applyBorder="1" applyAlignment="1">
      <alignment horizontal="right" vertical="top" wrapText="1"/>
    </xf>
    <xf numFmtId="165" fontId="13" fillId="4" borderId="9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center"/>
    </xf>
    <xf numFmtId="49" fontId="13" fillId="2" borderId="19" xfId="0" applyNumberFormat="1" applyFont="1" applyFill="1" applyBorder="1" applyAlignment="1">
      <alignment vertical="top" wrapText="1"/>
    </xf>
    <xf numFmtId="44" fontId="10" fillId="2" borderId="9" xfId="1" applyFont="1" applyFill="1" applyBorder="1" applyAlignment="1">
      <alignment horizontal="center" vertical="top"/>
    </xf>
    <xf numFmtId="44" fontId="10" fillId="2" borderId="13" xfId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left" vertical="center" wrapText="1" indent="2"/>
    </xf>
    <xf numFmtId="0" fontId="0" fillId="2" borderId="8" xfId="0" applyFont="1" applyFill="1" applyBorder="1" applyAlignment="1">
      <alignment vertical="top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49" fontId="14" fillId="2" borderId="19" xfId="0" applyNumberFormat="1" applyFont="1" applyFill="1" applyBorder="1" applyAlignment="1">
      <alignment horizontal="left" vertical="top" wrapText="1"/>
    </xf>
    <xf numFmtId="0" fontId="0" fillId="2" borderId="19" xfId="0" applyFont="1" applyFill="1" applyBorder="1" applyAlignment="1">
      <alignment vertical="top"/>
    </xf>
    <xf numFmtId="0" fontId="6" fillId="4" borderId="19" xfId="0" applyFont="1" applyFill="1" applyBorder="1" applyAlignment="1">
      <alignment vertical="top" wrapText="1"/>
    </xf>
    <xf numFmtId="0" fontId="6" fillId="4" borderId="20" xfId="0" applyFont="1" applyFill="1" applyBorder="1" applyAlignment="1">
      <alignment vertical="top" wrapText="1"/>
    </xf>
    <xf numFmtId="49" fontId="5" fillId="3" borderId="8" xfId="0" applyNumberFormat="1" applyFont="1" applyFill="1" applyBorder="1" applyAlignment="1">
      <alignment horizontal="left" vertical="center"/>
    </xf>
    <xf numFmtId="49" fontId="12" fillId="4" borderId="8" xfId="0" applyNumberFormat="1" applyFont="1" applyFill="1" applyBorder="1" applyAlignment="1">
      <alignment horizontal="right" vertical="top" wrapText="1"/>
    </xf>
    <xf numFmtId="49" fontId="7" fillId="4" borderId="8" xfId="0" applyNumberFormat="1" applyFont="1" applyFill="1" applyBorder="1" applyAlignment="1">
      <alignment horizontal="left" vertical="center" indent="2"/>
    </xf>
  </cellXfs>
  <cellStyles count="2">
    <cellStyle name="Currency" xfId="1" builtinId="4"/>
    <cellStyle name="Normal" xfId="0" builtinId="0"/>
  </cellStyles>
  <dxfs count="5">
    <dxf>
      <font>
        <b/>
        <i/>
        <color rgb="FF933650"/>
      </font>
    </dxf>
    <dxf>
      <font>
        <b/>
        <i/>
        <color rgb="FF933650"/>
      </font>
    </dxf>
    <dxf>
      <font>
        <b/>
        <i/>
        <color rgb="FF933650"/>
      </font>
    </dxf>
    <dxf>
      <font>
        <color rgb="FFEEA486"/>
      </font>
    </dxf>
    <dxf>
      <font>
        <color rgb="FF8F112D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7A7A7"/>
      <rgbColor rgb="FFFFFFFF"/>
      <rgbColor rgb="FFAAAAAA"/>
      <rgbColor rgb="FFD6D6D6"/>
      <rgbColor rgb="FFEAEAEA"/>
      <rgbColor rgb="FF8F112D"/>
      <rgbColor rgb="FFEEA486"/>
      <rgbColor rgb="FF933650"/>
      <rgbColor rgb="FF525252"/>
      <rgbColor rgb="FFDDDDDD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82802</xdr:colOff>
      <xdr:row>0</xdr:row>
      <xdr:rowOff>0</xdr:rowOff>
    </xdr:from>
    <xdr:to>
      <xdr:col>1</xdr:col>
      <xdr:colOff>2141149</xdr:colOff>
      <xdr:row>0</xdr:row>
      <xdr:rowOff>1714500</xdr:rowOff>
    </xdr:to>
    <xdr:pic>
      <xdr:nvPicPr>
        <xdr:cNvPr id="2" name="image2.png" descr="image2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2802" y="0"/>
          <a:ext cx="2337748" cy="171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6"/>
  <sheetViews>
    <sheetView showGridLines="0" tabSelected="1" workbookViewId="0">
      <selection activeCell="B20" sqref="B20"/>
    </sheetView>
  </sheetViews>
  <sheetFormatPr baseColWidth="10" defaultColWidth="53" defaultRowHeight="14" customHeight="1" x14ac:dyDescent="0.15"/>
  <cols>
    <col min="1" max="1" width="3.6640625" style="1" customWidth="1"/>
    <col min="2" max="2" width="47.5" style="1" customWidth="1"/>
    <col min="3" max="3" width="5.5" style="1" customWidth="1"/>
    <col min="4" max="4" width="4.83203125" style="1" customWidth="1"/>
    <col min="5" max="5" width="4.33203125" style="1" customWidth="1"/>
    <col min="6" max="6" width="7.1640625" style="1" customWidth="1"/>
    <col min="7" max="8" width="12.6640625" style="1" customWidth="1"/>
    <col min="9" max="9" width="12.83203125" style="1" customWidth="1"/>
    <col min="10" max="10" width="13.1640625" style="1" customWidth="1"/>
    <col min="11" max="257" width="53" style="1" customWidth="1"/>
  </cols>
  <sheetData>
    <row r="1" spans="1:10" ht="137.5" customHeight="1" x14ac:dyDescent="0.15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18.75" customHeight="1" x14ac:dyDescent="0.15">
      <c r="A2" s="44" t="s">
        <v>36</v>
      </c>
      <c r="B2" s="45"/>
      <c r="C2" s="45"/>
      <c r="D2" s="46"/>
      <c r="E2" s="45"/>
      <c r="F2" s="45"/>
      <c r="G2" s="45"/>
      <c r="H2" s="45"/>
      <c r="I2" s="45"/>
      <c r="J2" s="47"/>
    </row>
    <row r="3" spans="1:10" ht="15" customHeight="1" x14ac:dyDescent="0.15">
      <c r="A3" s="5" t="s">
        <v>0</v>
      </c>
      <c r="B3" s="6" t="s">
        <v>1</v>
      </c>
      <c r="C3" s="56" t="s">
        <v>2</v>
      </c>
      <c r="D3" s="49"/>
      <c r="E3" s="50"/>
      <c r="F3" s="50"/>
      <c r="G3" s="50"/>
      <c r="H3" s="50"/>
      <c r="I3" s="50"/>
      <c r="J3" s="51"/>
    </row>
    <row r="4" spans="1:10" ht="15" customHeight="1" x14ac:dyDescent="0.15">
      <c r="A4" s="7" t="s">
        <v>3</v>
      </c>
      <c r="B4" s="8" t="s">
        <v>4</v>
      </c>
      <c r="C4" s="58" t="s">
        <v>5</v>
      </c>
      <c r="D4" s="49"/>
      <c r="E4" s="50"/>
      <c r="F4" s="50"/>
      <c r="G4" s="50"/>
      <c r="H4" s="50"/>
      <c r="I4" s="50"/>
      <c r="J4" s="51"/>
    </row>
    <row r="5" spans="1:10" ht="15" customHeight="1" x14ac:dyDescent="0.15">
      <c r="A5" s="7" t="s">
        <v>6</v>
      </c>
      <c r="B5" s="8" t="s">
        <v>7</v>
      </c>
      <c r="C5" s="58" t="s">
        <v>8</v>
      </c>
      <c r="D5" s="49"/>
      <c r="E5" s="50"/>
      <c r="F5" s="50"/>
      <c r="G5" s="50"/>
      <c r="H5" s="50"/>
      <c r="I5" s="50"/>
      <c r="J5" s="51"/>
    </row>
    <row r="6" spans="1:10" ht="15" customHeight="1" x14ac:dyDescent="0.15">
      <c r="A6" s="7" t="s">
        <v>9</v>
      </c>
      <c r="B6" s="9" t="s">
        <v>10</v>
      </c>
      <c r="C6" s="48" t="s">
        <v>11</v>
      </c>
      <c r="D6" s="49"/>
      <c r="E6" s="50"/>
      <c r="F6" s="50"/>
      <c r="G6" s="50"/>
      <c r="H6" s="50"/>
      <c r="I6" s="50"/>
      <c r="J6" s="51"/>
    </row>
    <row r="7" spans="1:10" ht="15" customHeight="1" x14ac:dyDescent="0.15">
      <c r="A7" s="7" t="s">
        <v>12</v>
      </c>
      <c r="B7" s="8" t="s">
        <v>13</v>
      </c>
      <c r="C7" s="58" t="s">
        <v>14</v>
      </c>
      <c r="D7" s="49"/>
      <c r="E7" s="50"/>
      <c r="F7" s="50"/>
      <c r="G7" s="50"/>
      <c r="H7" s="50"/>
      <c r="I7" s="50"/>
      <c r="J7" s="51"/>
    </row>
    <row r="8" spans="1:10" ht="15" customHeight="1" x14ac:dyDescent="0.15">
      <c r="A8" s="7" t="s">
        <v>15</v>
      </c>
      <c r="B8" s="10" t="s">
        <v>16</v>
      </c>
      <c r="C8" s="11" t="s">
        <v>17</v>
      </c>
      <c r="D8" s="11" t="s">
        <v>18</v>
      </c>
      <c r="E8" s="12" t="s">
        <v>19</v>
      </c>
      <c r="F8" s="12" t="s">
        <v>20</v>
      </c>
      <c r="G8" s="13" t="s">
        <v>21</v>
      </c>
      <c r="H8" s="12" t="s">
        <v>42</v>
      </c>
      <c r="I8" s="12" t="s">
        <v>22</v>
      </c>
      <c r="J8" s="14" t="s">
        <v>23</v>
      </c>
    </row>
    <row r="9" spans="1:10" ht="17" customHeight="1" x14ac:dyDescent="0.15">
      <c r="A9" s="7" t="s">
        <v>24</v>
      </c>
      <c r="B9" s="15" t="s">
        <v>37</v>
      </c>
      <c r="C9" s="16">
        <v>2321</v>
      </c>
      <c r="D9" s="17" t="s">
        <v>25</v>
      </c>
      <c r="E9" s="17" t="s">
        <v>26</v>
      </c>
      <c r="F9" s="17" t="s">
        <v>27</v>
      </c>
      <c r="G9" s="18">
        <v>59.9</v>
      </c>
      <c r="H9" s="19">
        <v>33</v>
      </c>
      <c r="I9" s="19"/>
      <c r="J9" s="42" t="str">
        <f>IF(I9="","",G9*I9)</f>
        <v/>
      </c>
    </row>
    <row r="10" spans="1:10" ht="17" customHeight="1" x14ac:dyDescent="0.15">
      <c r="A10" s="7" t="s">
        <v>28</v>
      </c>
      <c r="B10" s="15" t="s">
        <v>38</v>
      </c>
      <c r="C10" s="16">
        <v>2410</v>
      </c>
      <c r="D10" s="17" t="s">
        <v>40</v>
      </c>
      <c r="E10" s="17" t="s">
        <v>26</v>
      </c>
      <c r="F10" s="17" t="s">
        <v>41</v>
      </c>
      <c r="G10" s="18">
        <v>21.72</v>
      </c>
      <c r="H10" s="19">
        <v>30</v>
      </c>
      <c r="I10" s="19"/>
      <c r="J10" s="42" t="str">
        <f>IF(I10="","",G10*I10)</f>
        <v/>
      </c>
    </row>
    <row r="11" spans="1:10" ht="17" customHeight="1" x14ac:dyDescent="0.15">
      <c r="A11" s="7" t="s">
        <v>29</v>
      </c>
      <c r="B11" s="15" t="s">
        <v>38</v>
      </c>
      <c r="C11" s="16">
        <v>2411</v>
      </c>
      <c r="D11" s="17" t="s">
        <v>25</v>
      </c>
      <c r="E11" s="17" t="s">
        <v>26</v>
      </c>
      <c r="F11" s="17" t="s">
        <v>41</v>
      </c>
      <c r="G11" s="18">
        <v>22.93</v>
      </c>
      <c r="H11" s="19">
        <v>30</v>
      </c>
      <c r="I11" s="19"/>
      <c r="J11" s="42" t="str">
        <f>IF(I11="","",G11*I11)</f>
        <v/>
      </c>
    </row>
    <row r="12" spans="1:10" ht="17" customHeight="1" thickBot="1" x14ac:dyDescent="0.2">
      <c r="A12" s="20" t="s">
        <v>30</v>
      </c>
      <c r="B12" s="21" t="s">
        <v>39</v>
      </c>
      <c r="C12" s="22">
        <v>2412</v>
      </c>
      <c r="D12" s="23" t="s">
        <v>25</v>
      </c>
      <c r="E12" s="23" t="s">
        <v>26</v>
      </c>
      <c r="F12" s="23" t="s">
        <v>27</v>
      </c>
      <c r="G12" s="24">
        <v>84.89</v>
      </c>
      <c r="H12" s="25">
        <v>84</v>
      </c>
      <c r="I12" s="25"/>
      <c r="J12" s="43" t="str">
        <f>IF(I12="","",G12*I12)</f>
        <v/>
      </c>
    </row>
    <row r="13" spans="1:10" ht="18" customHeight="1" thickTop="1" x14ac:dyDescent="0.15">
      <c r="A13" s="26" t="s">
        <v>31</v>
      </c>
      <c r="B13" s="27"/>
      <c r="C13" s="28"/>
      <c r="D13" s="28"/>
      <c r="E13" s="28"/>
      <c r="F13" s="29" t="s">
        <v>22</v>
      </c>
      <c r="G13" s="30">
        <f>SUM(I9:I12)</f>
        <v>0</v>
      </c>
      <c r="H13" s="30"/>
      <c r="I13" s="31" t="s">
        <v>32</v>
      </c>
      <c r="J13" s="32">
        <f>SUM(J9:J12)</f>
        <v>0</v>
      </c>
    </row>
    <row r="14" spans="1:10" ht="17" customHeight="1" x14ac:dyDescent="0.15">
      <c r="A14" s="36"/>
      <c r="B14" s="33"/>
      <c r="C14" s="34"/>
      <c r="D14" s="34"/>
      <c r="E14" s="34"/>
      <c r="F14" s="34"/>
      <c r="G14" s="57" t="s">
        <v>33</v>
      </c>
      <c r="H14" s="57"/>
      <c r="I14" s="49"/>
      <c r="J14" s="35">
        <f>IF(J13&gt;150,0,10)</f>
        <v>10</v>
      </c>
    </row>
    <row r="15" spans="1:10" ht="17" customHeight="1" x14ac:dyDescent="0.15">
      <c r="A15" s="36"/>
      <c r="B15" s="33"/>
      <c r="C15" s="34"/>
      <c r="D15" s="34"/>
      <c r="E15" s="34"/>
      <c r="F15" s="34"/>
      <c r="G15" s="37"/>
      <c r="H15" s="37"/>
      <c r="I15" s="38" t="s">
        <v>34</v>
      </c>
      <c r="J15" s="39">
        <f>J13+J14</f>
        <v>10</v>
      </c>
    </row>
    <row r="16" spans="1:10" ht="58.5" customHeight="1" x14ac:dyDescent="0.15">
      <c r="A16" s="40" t="s">
        <v>35</v>
      </c>
      <c r="B16" s="41" t="s">
        <v>43</v>
      </c>
      <c r="C16" s="52" t="s">
        <v>44</v>
      </c>
      <c r="D16" s="53"/>
      <c r="E16" s="54"/>
      <c r="F16" s="54"/>
      <c r="G16" s="54"/>
      <c r="H16" s="54"/>
      <c r="I16" s="54"/>
      <c r="J16" s="55"/>
    </row>
  </sheetData>
  <mergeCells count="8">
    <mergeCell ref="A2:J2"/>
    <mergeCell ref="C6:J6"/>
    <mergeCell ref="C16:J16"/>
    <mergeCell ref="C3:J3"/>
    <mergeCell ref="G14:I14"/>
    <mergeCell ref="C4:J4"/>
    <mergeCell ref="C7:J7"/>
    <mergeCell ref="C5:J5"/>
  </mergeCells>
  <conditionalFormatting sqref="D9:D15">
    <cfRule type="cellIs" dxfId="4" priority="2" stopIfTrue="1" operator="equal">
      <formula>"Rood"</formula>
    </cfRule>
    <cfRule type="cellIs" dxfId="3" priority="3" stopIfTrue="1" operator="equal">
      <formula>"Rosé"</formula>
    </cfRule>
  </conditionalFormatting>
  <conditionalFormatting sqref="I9:J12">
    <cfRule type="containsText" dxfId="2" priority="4" stopIfTrue="1" operator="containsText" text=" ">
      <formula>NOT(ISERROR(FIND(UPPER(" "),UPPER(I9))))</formula>
      <formula>" "</formula>
    </cfRule>
  </conditionalFormatting>
  <conditionalFormatting sqref="H9:H12">
    <cfRule type="containsText" dxfId="1" priority="1" stopIfTrue="1" operator="containsText" text=" ">
      <formula>NOT(ISERROR(FIND(UPPER(" "),UPPER(H9))))</formula>
      <formula>" "</formula>
    </cfRule>
  </conditionalFormatting>
  <pageMargins left="0.39370100000000002" right="0.19685" top="0.39370100000000002" bottom="0.39370100000000002" header="0.39370100000000002" footer="0.39370100000000002"/>
  <pageSetup orientation="portrait"/>
  <headerFooter>
    <oddFooter>&amp;L&amp;"Helvetica,Regular"&amp;10&amp;K000000&amp;"Helvetica Neue Light,Regular"&amp;P/&amp;N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• PART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2017-12-05T16:50:23Z</dcterms:modified>
</cp:coreProperties>
</file>